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195" windowHeight="105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44"/>
  <c r="F65"/>
  <c r="F58" s="1"/>
  <c r="F95"/>
  <c r="D72"/>
  <c r="D30"/>
  <c r="E30"/>
  <c r="D31"/>
  <c r="E31"/>
  <c r="F45"/>
  <c r="E40"/>
  <c r="E106"/>
  <c r="F101"/>
  <c r="F57"/>
  <c r="E76"/>
  <c r="F71"/>
  <c r="E62"/>
  <c r="F62" s="1"/>
  <c r="D106"/>
  <c r="E101"/>
  <c r="D101"/>
  <c r="E71"/>
  <c r="D71"/>
  <c r="D76"/>
  <c r="D54"/>
  <c r="E57"/>
  <c r="D57"/>
  <c r="D62"/>
  <c r="E87"/>
  <c r="E83" s="1"/>
  <c r="F51"/>
  <c r="F47" s="1"/>
  <c r="E102"/>
  <c r="E98" s="1"/>
  <c r="D102"/>
  <c r="D98" s="1"/>
  <c r="F110"/>
  <c r="F102" s="1"/>
  <c r="D87"/>
  <c r="D83" s="1"/>
  <c r="E91"/>
  <c r="D91"/>
  <c r="F87"/>
  <c r="F83" s="1"/>
  <c r="D68"/>
  <c r="F80"/>
  <c r="E58"/>
  <c r="D58"/>
  <c r="F38"/>
  <c r="E35"/>
  <c r="D35"/>
  <c r="D40"/>
  <c r="E47"/>
  <c r="D47"/>
  <c r="D113"/>
  <c r="F117"/>
  <c r="E117"/>
  <c r="D117"/>
  <c r="E121"/>
  <c r="E113" s="1"/>
  <c r="F121"/>
  <c r="F113" s="1"/>
  <c r="D121"/>
  <c r="F76" l="1"/>
  <c r="E24"/>
  <c r="F106"/>
  <c r="D27"/>
  <c r="D18"/>
  <c r="F35"/>
  <c r="F40"/>
  <c r="E18"/>
  <c r="F98"/>
  <c r="E68"/>
  <c r="D23"/>
  <c r="F23" s="1"/>
  <c r="F18" s="1"/>
  <c r="E27"/>
  <c r="E54"/>
  <c r="F54" s="1"/>
  <c r="E23"/>
  <c r="D24"/>
  <c r="D19" s="1"/>
  <c r="F72"/>
  <c r="F68" s="1"/>
  <c r="F91"/>
  <c r="F31"/>
  <c r="F27" s="1"/>
  <c r="D15" l="1"/>
  <c r="F24"/>
  <c r="F19" s="1"/>
  <c r="E19"/>
  <c r="E15" s="1"/>
  <c r="F15" s="1"/>
</calcChain>
</file>

<file path=xl/sharedStrings.xml><?xml version="1.0" encoding="utf-8"?>
<sst xmlns="http://schemas.openxmlformats.org/spreadsheetml/2006/main" count="151" uniqueCount="66">
  <si>
    <t xml:space="preserve">№ </t>
  </si>
  <si>
    <t>строки</t>
  </si>
  <si>
    <t xml:space="preserve">Наименование мероприятия/   </t>
  </si>
  <si>
    <t xml:space="preserve">       Источники расходов      </t>
  </si>
  <si>
    <t xml:space="preserve">       на финансирование</t>
  </si>
  <si>
    <t xml:space="preserve">Объем расходов  </t>
  </si>
  <si>
    <t xml:space="preserve">   на выполнение   </t>
  </si>
  <si>
    <t xml:space="preserve">    мероприятия,   </t>
  </si>
  <si>
    <t xml:space="preserve">    тыс. рублей</t>
  </si>
  <si>
    <t xml:space="preserve">Причины  </t>
  </si>
  <si>
    <t xml:space="preserve"> отклонения</t>
  </si>
  <si>
    <t>от планового</t>
  </si>
  <si>
    <t xml:space="preserve">  значения</t>
  </si>
  <si>
    <t>план</t>
  </si>
  <si>
    <t>факт</t>
  </si>
  <si>
    <t xml:space="preserve">процент </t>
  </si>
  <si>
    <t>выполнения</t>
  </si>
  <si>
    <t xml:space="preserve">ВСЕГО ПО МУНИЦИПАЛЬНОЙ      </t>
  </si>
  <si>
    <t xml:space="preserve">ПРОГРАММЕ, В ТОМ ЧИСЛЕ         </t>
  </si>
  <si>
    <t xml:space="preserve">федеральный бюджет             </t>
  </si>
  <si>
    <t xml:space="preserve">областной бюджет               </t>
  </si>
  <si>
    <t xml:space="preserve">местный бюджет                 </t>
  </si>
  <si>
    <t xml:space="preserve">внебюджетные источники         </t>
  </si>
  <si>
    <t xml:space="preserve">Прочие нужды                    </t>
  </si>
  <si>
    <t xml:space="preserve">ПОДПРОГРАММА 1 «Развитие культурно - досуговой сферы на территории городского округа Богданович до 2020 года»                         </t>
  </si>
  <si>
    <t xml:space="preserve">ВСЕГО ПО ПОДПРОГРАММЕ 1,       </t>
  </si>
  <si>
    <t xml:space="preserve">В ТОМ ЧИСЛЕ                    </t>
  </si>
  <si>
    <t xml:space="preserve">Прочие нужды                          </t>
  </si>
  <si>
    <t xml:space="preserve">Всего по направлению «Прочие нужды», в том числе    </t>
  </si>
  <si>
    <t>Мероприятие 1. Организация деятельности учреждений культуры и искусства культурно - досуговой сферы, музеев, библиотек, парка культуры и отдыха, проведение мероприятий в сфере культуры. Всего, из них:</t>
  </si>
  <si>
    <t>Деятельность учреждений культуры осуществляется своевременно</t>
  </si>
  <si>
    <t xml:space="preserve">Мероприятие 2. </t>
  </si>
  <si>
    <t xml:space="preserve">  Проведение ремонтных работ в  зданиях и помещений, в которых размещаются муниципальные учреждения культуры,  оснащение таких учреждений   музыкальным оборудованием и музыкальными инструментами.</t>
  </si>
  <si>
    <t xml:space="preserve"> Всего, из них:</t>
  </si>
  <si>
    <t xml:space="preserve"> Мероприятие 3. Информатизация муниципальных музеев м 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к сети "Интернет".</t>
  </si>
  <si>
    <t>ПОДПРОГРАММА 2 «Патриотическое воспитание молодежи в городском округе Богданович»</t>
  </si>
  <si>
    <t xml:space="preserve">ВСЕГО ПО ПОДПРОГРАММЕ 2,       </t>
  </si>
  <si>
    <t xml:space="preserve"> Мероприятие 4. Реализация мероприятий, направленные на патриотическое воспитание граждан городского округа Богданович. Всего, из них:</t>
  </si>
  <si>
    <t>ПОДПРОГРАММА 3 «Молодежь городского округа Богданович»</t>
  </si>
  <si>
    <t xml:space="preserve">ВСЕГО ПО ПОДПРОГРАММЕ 3,       </t>
  </si>
  <si>
    <t xml:space="preserve">Мероприятие 5:  Организация деятельности учреждений по работе с молодежью, направленных на социализацию и вовлечение молодежи в социально-экономическое развитие городского округа Богданович. </t>
  </si>
  <si>
    <t>Всего, из них:</t>
  </si>
  <si>
    <t>Деятельность учреждений по работе с молодежью осуществляется своевременно. Мероприятия проводятся по графику.</t>
  </si>
  <si>
    <t>ПОДПРОГРАММА 4 «Трудоустройство несовершеннолетних граждан в городском округе Богданович»</t>
  </si>
  <si>
    <t xml:space="preserve">ВСЕГО ПО ПОДПРОГРАММЕ 4,       </t>
  </si>
  <si>
    <t xml:space="preserve"> Мероприятие 6.  Создание условий для  реализации трудового потенциала несовершеннолетних граждан городского округа Богданович. </t>
  </si>
  <si>
    <t>ПОДПРОГРАММА 5 «Обеспечение реализации муниципальной программы «Развитие культуры и молодежной политики  в городском округе Богданович до 2015 года»</t>
  </si>
  <si>
    <t xml:space="preserve">ВСЕГО ПО ПОДПРОГРАММЕ 5,       </t>
  </si>
  <si>
    <t xml:space="preserve"> Мероприятие 7.  Мероприятия по реализации муниципальной программы "Развитие культуры и молодежной политики на территории городского округа Богданович до 2020 года". </t>
  </si>
  <si>
    <t xml:space="preserve"> Деятельность учреждения осуществляется своевременно.</t>
  </si>
  <si>
    <t>ПОДПРОГРАММА 6 «Исполнение судебных актов по искам к городскому округу Богданович на оплату кредиторской задолженности по договорам на поставку товаров, выполнения работ, оказание услуг для муниципальных нужд»</t>
  </si>
  <si>
    <t xml:space="preserve"> Мероприятие 11.  Исполнение судебных актов по искам к городскому округу Богданович, на оплату кредиторской задолженности по договорам на поставку товаров, выполнение работ, оказание услуг для муниципальных нужд.</t>
  </si>
  <si>
    <t xml:space="preserve"> </t>
  </si>
  <si>
    <t>ВЫПОЛНЕНИЕ МЕРОПРИЯТИЙ МУНИЦИПАЛЬНОЙ ПРОГРАММЫ</t>
  </si>
  <si>
    <t>"Развитие культуры и молодежной политики</t>
  </si>
  <si>
    <t>на территории городского округа Богданович до 2020 года"</t>
  </si>
  <si>
    <t xml:space="preserve">Форма 2 </t>
  </si>
  <si>
    <t>Мероприятия по графику.</t>
  </si>
  <si>
    <t>Начальник МКУ "УКМПиИ"</t>
  </si>
  <si>
    <t>Сидорова М.И.</t>
  </si>
  <si>
    <t>Завьялова Н.А. (34376) 5-60-14</t>
  </si>
  <si>
    <t xml:space="preserve">ВСЕГО ПО ПОДПРОГРАММЕ 6,       </t>
  </si>
  <si>
    <t>за  9 месяцев  2018 года</t>
  </si>
  <si>
    <t>Ведутся ремонты Троицкого СДК , Волковского СДК, Байновского РДК, ведется ремонт помещения по созданию кинозала</t>
  </si>
  <si>
    <t xml:space="preserve"> Приобретение книг  и подписки на 2 полугодие 2018</t>
  </si>
  <si>
    <t>Средства на трудоустройство освоены в полном объеме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</si>
</sst>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" fontId="9" fillId="0" borderId="7" xfId="0" applyNumberFormat="1" applyFont="1" applyBorder="1" applyAlignment="1">
      <alignment vertical="top" wrapText="1"/>
    </xf>
    <xf numFmtId="0" fontId="10" fillId="0" borderId="0" xfId="0" applyFont="1"/>
    <xf numFmtId="2" fontId="2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2" fontId="9" fillId="0" borderId="7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2" fontId="6" fillId="0" borderId="3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8" fillId="0" borderId="3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2"/>
  <sheetViews>
    <sheetView tabSelected="1" topLeftCell="A67" workbookViewId="0">
      <selection activeCell="I78" sqref="I78"/>
    </sheetView>
  </sheetViews>
  <sheetFormatPr defaultRowHeight="15"/>
  <cols>
    <col min="1" max="1" width="5.85546875" customWidth="1"/>
    <col min="2" max="2" width="7.28515625" customWidth="1"/>
    <col min="3" max="3" width="36.28515625" customWidth="1"/>
    <col min="4" max="4" width="9.85546875" bestFit="1" customWidth="1"/>
    <col min="5" max="5" width="13.42578125" customWidth="1"/>
    <col min="6" max="6" width="13.28515625" bestFit="1" customWidth="1"/>
    <col min="7" max="7" width="36.85546875" customWidth="1"/>
  </cols>
  <sheetData>
    <row r="1" spans="2:7" ht="15.75">
      <c r="F1" t="s">
        <v>52</v>
      </c>
      <c r="G1" s="21" t="s">
        <v>56</v>
      </c>
    </row>
    <row r="3" spans="2:7" ht="18.75" customHeight="1">
      <c r="B3" s="76" t="s">
        <v>53</v>
      </c>
      <c r="C3" s="76"/>
      <c r="D3" s="76"/>
      <c r="E3" s="76"/>
      <c r="F3" s="76"/>
      <c r="G3" s="76"/>
    </row>
    <row r="4" spans="2:7" ht="18.75">
      <c r="B4" s="76" t="s">
        <v>54</v>
      </c>
      <c r="C4" s="76"/>
      <c r="D4" s="76"/>
      <c r="E4" s="76"/>
      <c r="F4" s="76"/>
      <c r="G4" s="76"/>
    </row>
    <row r="5" spans="2:7" ht="18.75">
      <c r="B5" s="76" t="s">
        <v>55</v>
      </c>
      <c r="C5" s="76"/>
      <c r="D5" s="76"/>
      <c r="E5" s="76"/>
      <c r="F5" s="76"/>
      <c r="G5" s="76"/>
    </row>
    <row r="6" spans="2:7" ht="15.75">
      <c r="B6" s="77" t="s">
        <v>62</v>
      </c>
      <c r="C6" s="77"/>
      <c r="D6" s="77"/>
      <c r="E6" s="77"/>
      <c r="F6" s="77"/>
      <c r="G6" s="77"/>
    </row>
    <row r="7" spans="2:7" ht="15.75" thickBot="1"/>
    <row r="8" spans="2:7" ht="15.75">
      <c r="B8" s="1" t="s">
        <v>0</v>
      </c>
      <c r="C8" s="5" t="s">
        <v>2</v>
      </c>
      <c r="D8" s="29" t="s">
        <v>5</v>
      </c>
      <c r="E8" s="30"/>
      <c r="F8" s="31"/>
      <c r="G8" s="5" t="s">
        <v>9</v>
      </c>
    </row>
    <row r="9" spans="2:7" ht="17.25" customHeight="1">
      <c r="B9" s="2" t="s">
        <v>1</v>
      </c>
      <c r="C9" s="6" t="s">
        <v>3</v>
      </c>
      <c r="D9" s="32" t="s">
        <v>6</v>
      </c>
      <c r="E9" s="33"/>
      <c r="F9" s="34"/>
      <c r="G9" s="6" t="s">
        <v>10</v>
      </c>
    </row>
    <row r="10" spans="2:7" ht="15.75">
      <c r="B10" s="3"/>
      <c r="C10" s="6" t="s">
        <v>4</v>
      </c>
      <c r="D10" s="32" t="s">
        <v>7</v>
      </c>
      <c r="E10" s="33"/>
      <c r="F10" s="34"/>
      <c r="G10" s="6" t="s">
        <v>11</v>
      </c>
    </row>
    <row r="11" spans="2:7" ht="16.5" thickBot="1">
      <c r="B11" s="3"/>
      <c r="C11" s="7"/>
      <c r="D11" s="35" t="s">
        <v>8</v>
      </c>
      <c r="E11" s="36"/>
      <c r="F11" s="37"/>
      <c r="G11" s="6" t="s">
        <v>12</v>
      </c>
    </row>
    <row r="12" spans="2:7" ht="15.75">
      <c r="B12" s="3"/>
      <c r="C12" s="7"/>
      <c r="D12" s="38" t="s">
        <v>13</v>
      </c>
      <c r="E12" s="38" t="s">
        <v>14</v>
      </c>
      <c r="F12" s="6" t="s">
        <v>15</v>
      </c>
      <c r="G12" s="7"/>
    </row>
    <row r="13" spans="2:7" ht="16.5" thickBot="1">
      <c r="B13" s="4"/>
      <c r="C13" s="8"/>
      <c r="D13" s="39"/>
      <c r="E13" s="39"/>
      <c r="F13" s="9" t="s">
        <v>16</v>
      </c>
      <c r="G13" s="8"/>
    </row>
    <row r="14" spans="2:7" ht="16.5" thickBot="1">
      <c r="B14" s="10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spans="2:7" ht="15.75">
      <c r="B15" s="38">
        <v>1</v>
      </c>
      <c r="C15" s="11" t="s">
        <v>17</v>
      </c>
      <c r="D15" s="43">
        <f>D19+D18</f>
        <v>156022.70000000001</v>
      </c>
      <c r="E15" s="43">
        <f>E19+E18</f>
        <v>104040.59999999999</v>
      </c>
      <c r="F15" s="43">
        <f>E15/D15*100</f>
        <v>66.682989077871341</v>
      </c>
      <c r="G15" s="45"/>
    </row>
    <row r="16" spans="2:7" ht="16.5" thickBot="1">
      <c r="B16" s="39"/>
      <c r="C16" s="12" t="s">
        <v>18</v>
      </c>
      <c r="D16" s="44"/>
      <c r="E16" s="44"/>
      <c r="F16" s="44"/>
      <c r="G16" s="46"/>
    </row>
    <row r="17" spans="2:7" ht="16.5" thickBot="1">
      <c r="B17" s="10">
        <v>2</v>
      </c>
      <c r="C17" s="12" t="s">
        <v>19</v>
      </c>
      <c r="D17" s="12"/>
      <c r="E17" s="12"/>
      <c r="F17" s="12"/>
      <c r="G17" s="12"/>
    </row>
    <row r="18" spans="2:7" ht="16.5" thickBot="1">
      <c r="B18" s="10">
        <v>3</v>
      </c>
      <c r="C18" s="12" t="s">
        <v>20</v>
      </c>
      <c r="D18" s="13">
        <f>D30+D57+D71+D86+D101</f>
        <v>2381.6999999999998</v>
      </c>
      <c r="E18" s="13">
        <f>E30+E57+E71+E86+E101</f>
        <v>749.1</v>
      </c>
      <c r="F18" s="24">
        <f>F23</f>
        <v>31.452323970273337</v>
      </c>
      <c r="G18" s="12"/>
    </row>
    <row r="19" spans="2:7" ht="16.5" thickBot="1">
      <c r="B19" s="10">
        <v>4</v>
      </c>
      <c r="C19" s="12" t="s">
        <v>21</v>
      </c>
      <c r="D19" s="25">
        <f>D24</f>
        <v>153641</v>
      </c>
      <c r="E19" s="25">
        <f t="shared" ref="E19:F19" si="0">E24</f>
        <v>103291.49999999999</v>
      </c>
      <c r="F19" s="25">
        <f t="shared" si="0"/>
        <v>67.229125038238479</v>
      </c>
      <c r="G19" s="12"/>
    </row>
    <row r="20" spans="2:7" ht="16.5" thickBot="1">
      <c r="B20" s="10">
        <v>5</v>
      </c>
      <c r="C20" s="12" t="s">
        <v>22</v>
      </c>
      <c r="D20" s="12"/>
      <c r="E20" s="12"/>
      <c r="F20" s="12"/>
      <c r="G20" s="12"/>
    </row>
    <row r="21" spans="2:7" ht="16.5" thickBot="1">
      <c r="B21" s="10"/>
      <c r="C21" s="15" t="s">
        <v>23</v>
      </c>
      <c r="D21" s="14"/>
      <c r="E21" s="13"/>
      <c r="F21" s="12"/>
      <c r="G21" s="12"/>
    </row>
    <row r="22" spans="2:7" ht="16.5" thickBot="1">
      <c r="B22" s="10"/>
      <c r="C22" s="12" t="s">
        <v>19</v>
      </c>
      <c r="D22" s="12"/>
      <c r="E22" s="12"/>
      <c r="F22" s="12"/>
      <c r="G22" s="12"/>
    </row>
    <row r="23" spans="2:7" ht="16.5" thickBot="1">
      <c r="B23" s="10"/>
      <c r="C23" s="12" t="s">
        <v>20</v>
      </c>
      <c r="D23" s="13">
        <f>D30+D57+D71+D86+D101+D116</f>
        <v>2381.6999999999998</v>
      </c>
      <c r="E23" s="13">
        <f>E30+E57+E71+E86+E101+E116</f>
        <v>749.1</v>
      </c>
      <c r="F23" s="24">
        <f>E23/D23*100</f>
        <v>31.452323970273337</v>
      </c>
      <c r="G23" s="12"/>
    </row>
    <row r="24" spans="2:7" ht="16.5" thickBot="1">
      <c r="B24" s="10"/>
      <c r="C24" s="12" t="s">
        <v>21</v>
      </c>
      <c r="D24" s="25">
        <f>D31+D58+D72+D87+D102+D117</f>
        <v>153641</v>
      </c>
      <c r="E24" s="25">
        <f>E31+E58+E72+E87+E102+E117</f>
        <v>103291.49999999999</v>
      </c>
      <c r="F24" s="25">
        <f>E24/D24*100</f>
        <v>67.229125038238479</v>
      </c>
      <c r="G24" s="12"/>
    </row>
    <row r="25" spans="2:7" ht="16.5" thickBot="1">
      <c r="B25" s="10"/>
      <c r="C25" s="12" t="s">
        <v>22</v>
      </c>
      <c r="D25" s="12"/>
      <c r="E25" s="12"/>
      <c r="F25" s="12"/>
      <c r="G25" s="12"/>
    </row>
    <row r="26" spans="2:7" ht="47.25" customHeight="1" thickBot="1">
      <c r="B26" s="10"/>
      <c r="C26" s="47" t="s">
        <v>24</v>
      </c>
      <c r="D26" s="48"/>
      <c r="E26" s="48"/>
      <c r="F26" s="48"/>
      <c r="G26" s="49"/>
    </row>
    <row r="27" spans="2:7" ht="15.75">
      <c r="B27" s="38"/>
      <c r="C27" s="11" t="s">
        <v>25</v>
      </c>
      <c r="D27" s="50">
        <f>D31+D30+D29</f>
        <v>136935.40000000002</v>
      </c>
      <c r="E27" s="50">
        <f>E31+E30+E29</f>
        <v>90541.4</v>
      </c>
      <c r="F27" s="52">
        <f>F31</f>
        <v>66.724206987619269</v>
      </c>
      <c r="G27" s="45"/>
    </row>
    <row r="28" spans="2:7" ht="16.5" thickBot="1">
      <c r="B28" s="39"/>
      <c r="C28" s="12" t="s">
        <v>26</v>
      </c>
      <c r="D28" s="51"/>
      <c r="E28" s="51"/>
      <c r="F28" s="53"/>
      <c r="G28" s="46"/>
    </row>
    <row r="29" spans="2:7" ht="16.5" thickBot="1">
      <c r="B29" s="10"/>
      <c r="C29" s="12" t="s">
        <v>19</v>
      </c>
      <c r="D29" s="12"/>
      <c r="E29" s="12"/>
      <c r="F29" s="12"/>
      <c r="G29" s="12"/>
    </row>
    <row r="30" spans="2:7" ht="16.5" thickBot="1">
      <c r="B30" s="10"/>
      <c r="C30" s="12" t="s">
        <v>20</v>
      </c>
      <c r="D30" s="13">
        <f>D37+D44+D50</f>
        <v>2363.1</v>
      </c>
      <c r="E30" s="13">
        <f>E37+E44+E50</f>
        <v>749.1</v>
      </c>
      <c r="F30" s="24">
        <f>E30/D30*100</f>
        <v>31.699885743303291</v>
      </c>
      <c r="G30" s="12"/>
    </row>
    <row r="31" spans="2:7" ht="16.5" thickBot="1">
      <c r="B31" s="10"/>
      <c r="C31" s="12" t="s">
        <v>21</v>
      </c>
      <c r="D31" s="14">
        <f>D38+D45+D51</f>
        <v>134572.30000000002</v>
      </c>
      <c r="E31" s="14">
        <f t="shared" ref="E31" si="1">E38+E45+E51</f>
        <v>89792.299999999988</v>
      </c>
      <c r="F31" s="22">
        <f>E31/D31*100</f>
        <v>66.724206987619269</v>
      </c>
      <c r="G31" s="12"/>
    </row>
    <row r="32" spans="2:7" ht="16.5" thickBot="1">
      <c r="B32" s="10"/>
      <c r="C32" s="12" t="s">
        <v>22</v>
      </c>
      <c r="D32" s="12"/>
      <c r="E32" s="12"/>
      <c r="F32" s="12"/>
      <c r="G32" s="12"/>
    </row>
    <row r="33" spans="2:10" ht="16.5" thickBot="1">
      <c r="B33" s="10"/>
      <c r="C33" s="40" t="s">
        <v>27</v>
      </c>
      <c r="D33" s="41"/>
      <c r="E33" s="41"/>
      <c r="F33" s="41"/>
      <c r="G33" s="42"/>
    </row>
    <row r="34" spans="2:10" ht="32.25" thickBot="1">
      <c r="B34" s="10"/>
      <c r="C34" s="12" t="s">
        <v>28</v>
      </c>
      <c r="D34" s="12"/>
      <c r="E34" s="12"/>
      <c r="F34" s="12"/>
      <c r="G34" s="12"/>
    </row>
    <row r="35" spans="2:10" ht="77.25" thickBot="1">
      <c r="B35" s="10"/>
      <c r="C35" s="16" t="s">
        <v>29</v>
      </c>
      <c r="D35" s="14">
        <f>D37+D38</f>
        <v>118293.6</v>
      </c>
      <c r="E35" s="14">
        <f t="shared" ref="E35" si="2">E37+E38</f>
        <v>85700.2</v>
      </c>
      <c r="F35" s="22">
        <f>E35/D35*100</f>
        <v>72.447030101374878</v>
      </c>
      <c r="G35" s="54" t="s">
        <v>30</v>
      </c>
      <c r="J35" t="s">
        <v>52</v>
      </c>
    </row>
    <row r="36" spans="2:10" ht="16.5" thickBot="1">
      <c r="B36" s="10"/>
      <c r="C36" s="12" t="s">
        <v>19</v>
      </c>
      <c r="D36" s="12"/>
      <c r="E36" s="12"/>
      <c r="F36" s="22" t="s">
        <v>52</v>
      </c>
      <c r="G36" s="55"/>
    </row>
    <row r="37" spans="2:10" ht="16.5" thickBot="1">
      <c r="B37" s="10"/>
      <c r="C37" s="12" t="s">
        <v>20</v>
      </c>
      <c r="D37" s="28"/>
      <c r="E37" s="28"/>
      <c r="F37" s="22">
        <v>0</v>
      </c>
      <c r="G37" s="55"/>
    </row>
    <row r="38" spans="2:10" ht="16.5" thickBot="1">
      <c r="B38" s="10"/>
      <c r="C38" s="12" t="s">
        <v>21</v>
      </c>
      <c r="D38" s="14">
        <v>118293.6</v>
      </c>
      <c r="E38" s="14">
        <v>85700.2</v>
      </c>
      <c r="F38" s="22">
        <f t="shared" ref="F38" si="3">E38/D38*100</f>
        <v>72.447030101374878</v>
      </c>
      <c r="G38" s="55"/>
    </row>
    <row r="39" spans="2:10" ht="16.5" thickBot="1">
      <c r="B39" s="10"/>
      <c r="C39" s="12" t="s">
        <v>22</v>
      </c>
      <c r="D39" s="12"/>
      <c r="E39" s="12"/>
      <c r="F39" s="12"/>
      <c r="G39" s="56"/>
    </row>
    <row r="40" spans="2:10">
      <c r="B40" s="38"/>
      <c r="C40" s="17" t="s">
        <v>31</v>
      </c>
      <c r="D40" s="54">
        <f>D43+D44+D45</f>
        <v>18271.8</v>
      </c>
      <c r="E40" s="54">
        <f>E43+E44+E45</f>
        <v>4688.5</v>
      </c>
      <c r="F40" s="58">
        <f>E40/D40*100</f>
        <v>25.659759848509729</v>
      </c>
      <c r="G40" s="54" t="s">
        <v>63</v>
      </c>
    </row>
    <row r="41" spans="2:10" ht="76.5">
      <c r="B41" s="57"/>
      <c r="C41" s="17" t="s">
        <v>32</v>
      </c>
      <c r="D41" s="55"/>
      <c r="E41" s="55"/>
      <c r="F41" s="59"/>
      <c r="G41" s="55"/>
    </row>
    <row r="42" spans="2:10" ht="15.75" thickBot="1">
      <c r="B42" s="39"/>
      <c r="C42" s="16" t="s">
        <v>33</v>
      </c>
      <c r="D42" s="56"/>
      <c r="E42" s="56"/>
      <c r="F42" s="60"/>
      <c r="G42" s="56"/>
    </row>
    <row r="43" spans="2:10" ht="16.5" thickBot="1">
      <c r="B43" s="10"/>
      <c r="C43" s="12" t="s">
        <v>19</v>
      </c>
      <c r="D43" s="12"/>
      <c r="E43" s="12"/>
      <c r="F43" s="23"/>
      <c r="G43" s="12"/>
    </row>
    <row r="44" spans="2:10" ht="16.5" thickBot="1">
      <c r="B44" s="10"/>
      <c r="C44" s="12" t="s">
        <v>20</v>
      </c>
      <c r="D44" s="13">
        <v>2363.1</v>
      </c>
      <c r="E44" s="13">
        <v>749.1</v>
      </c>
      <c r="F44" s="24">
        <f>E44/D44*100</f>
        <v>31.699885743303291</v>
      </c>
      <c r="G44" s="12">
        <v>0</v>
      </c>
    </row>
    <row r="45" spans="2:10" ht="16.5" thickBot="1">
      <c r="B45" s="10"/>
      <c r="C45" s="12" t="s">
        <v>21</v>
      </c>
      <c r="D45" s="13">
        <v>15908.7</v>
      </c>
      <c r="E45" s="13">
        <v>3939.4</v>
      </c>
      <c r="F45" s="23">
        <f>E45/D45*100</f>
        <v>24.762551308403577</v>
      </c>
      <c r="G45" s="12" t="s">
        <v>52</v>
      </c>
    </row>
    <row r="46" spans="2:10" ht="16.5" thickBot="1">
      <c r="B46" s="10"/>
      <c r="C46" s="12" t="s">
        <v>22</v>
      </c>
      <c r="D46" s="12"/>
      <c r="E46" s="12"/>
      <c r="F46" s="23"/>
      <c r="G46" s="12"/>
    </row>
    <row r="47" spans="2:10" ht="119.25" customHeight="1">
      <c r="B47" s="38"/>
      <c r="C47" s="17" t="s">
        <v>34</v>
      </c>
      <c r="D47" s="45">
        <f>D49+D50+D51</f>
        <v>370</v>
      </c>
      <c r="E47" s="45">
        <f t="shared" ref="E47:F47" si="4">E49+E50+E51</f>
        <v>152.69999999999999</v>
      </c>
      <c r="F47" s="61">
        <f t="shared" si="4"/>
        <v>41.270270270270267</v>
      </c>
      <c r="G47" s="54" t="s">
        <v>52</v>
      </c>
    </row>
    <row r="48" spans="2:10" ht="15.75" customHeight="1" thickBot="1">
      <c r="B48" s="39"/>
      <c r="C48" s="16" t="s">
        <v>33</v>
      </c>
      <c r="D48" s="46"/>
      <c r="E48" s="46"/>
      <c r="F48" s="62"/>
      <c r="G48" s="56"/>
    </row>
    <row r="49" spans="2:7" ht="16.5" thickBot="1">
      <c r="B49" s="10"/>
      <c r="C49" s="12" t="s">
        <v>19</v>
      </c>
      <c r="D49" s="12"/>
      <c r="E49" s="12"/>
      <c r="F49" s="23"/>
      <c r="G49" s="12"/>
    </row>
    <row r="50" spans="2:7" ht="16.5" thickBot="1">
      <c r="B50" s="10"/>
      <c r="C50" s="12" t="s">
        <v>20</v>
      </c>
      <c r="D50" s="12"/>
      <c r="E50" s="12"/>
      <c r="F50" s="23"/>
      <c r="G50" s="12"/>
    </row>
    <row r="51" spans="2:7" ht="32.25" thickBot="1">
      <c r="B51" s="10"/>
      <c r="C51" s="12" t="s">
        <v>21</v>
      </c>
      <c r="D51" s="12">
        <v>370</v>
      </c>
      <c r="E51" s="12">
        <v>152.69999999999999</v>
      </c>
      <c r="F51" s="23">
        <f>E51/D51*100</f>
        <v>41.270270270270267</v>
      </c>
      <c r="G51" s="12" t="s">
        <v>64</v>
      </c>
    </row>
    <row r="52" spans="2:7" ht="16.5" thickBot="1">
      <c r="B52" s="10"/>
      <c r="C52" s="12" t="s">
        <v>22</v>
      </c>
      <c r="D52" s="12"/>
      <c r="E52" s="12"/>
      <c r="F52" s="12"/>
      <c r="G52" s="12"/>
    </row>
    <row r="53" spans="2:7" ht="47.25" customHeight="1" thickBot="1">
      <c r="B53" s="10"/>
      <c r="C53" s="47" t="s">
        <v>35</v>
      </c>
      <c r="D53" s="48"/>
      <c r="E53" s="48"/>
      <c r="F53" s="48"/>
      <c r="G53" s="49"/>
    </row>
    <row r="54" spans="2:7" ht="15.75">
      <c r="B54" s="38"/>
      <c r="C54" s="11" t="s">
        <v>36</v>
      </c>
      <c r="D54" s="63">
        <f>D58+D57</f>
        <v>200</v>
      </c>
      <c r="E54" s="63">
        <f>E58+E57</f>
        <v>130</v>
      </c>
      <c r="F54" s="65">
        <f>E54/D54*100</f>
        <v>65</v>
      </c>
      <c r="G54" s="45"/>
    </row>
    <row r="55" spans="2:7" ht="16.5" thickBot="1">
      <c r="B55" s="39"/>
      <c r="C55" s="12" t="s">
        <v>26</v>
      </c>
      <c r="D55" s="64"/>
      <c r="E55" s="64"/>
      <c r="F55" s="66"/>
      <c r="G55" s="46"/>
    </row>
    <row r="56" spans="2:7" ht="16.5" thickBot="1">
      <c r="B56" s="10"/>
      <c r="C56" s="12" t="s">
        <v>19</v>
      </c>
      <c r="D56" s="12"/>
      <c r="E56" s="12"/>
      <c r="F56" s="23"/>
      <c r="G56" s="12"/>
    </row>
    <row r="57" spans="2:7" ht="16.5" thickBot="1">
      <c r="B57" s="10"/>
      <c r="C57" s="12" t="s">
        <v>20</v>
      </c>
      <c r="D57" s="12">
        <f>D64</f>
        <v>0</v>
      </c>
      <c r="E57" s="12">
        <f>E64</f>
        <v>0</v>
      </c>
      <c r="F57" s="12">
        <f>F64</f>
        <v>0</v>
      </c>
      <c r="G57" s="12"/>
    </row>
    <row r="58" spans="2:7" ht="16.5" thickBot="1">
      <c r="B58" s="10"/>
      <c r="C58" s="12" t="s">
        <v>21</v>
      </c>
      <c r="D58" s="12">
        <f>D65</f>
        <v>200</v>
      </c>
      <c r="E58" s="12">
        <f t="shared" ref="E58:F58" si="5">E65</f>
        <v>130</v>
      </c>
      <c r="F58" s="23">
        <f t="shared" si="5"/>
        <v>65</v>
      </c>
      <c r="G58" s="12"/>
    </row>
    <row r="59" spans="2:7" ht="16.5" thickBot="1">
      <c r="B59" s="10"/>
      <c r="C59" s="12" t="s">
        <v>22</v>
      </c>
      <c r="D59" s="12"/>
      <c r="E59" s="12"/>
      <c r="F59" s="23"/>
      <c r="G59" s="12"/>
    </row>
    <row r="60" spans="2:7" ht="16.5" thickBot="1">
      <c r="B60" s="10"/>
      <c r="C60" s="15" t="s">
        <v>27</v>
      </c>
      <c r="D60" s="12"/>
      <c r="E60" s="12"/>
      <c r="F60" s="23"/>
      <c r="G60" s="12"/>
    </row>
    <row r="61" spans="2:7" ht="32.25" thickBot="1">
      <c r="B61" s="10"/>
      <c r="C61" s="12" t="s">
        <v>28</v>
      </c>
      <c r="D61" s="12"/>
      <c r="E61" s="12"/>
      <c r="F61" s="23"/>
      <c r="G61" s="12"/>
    </row>
    <row r="62" spans="2:7" ht="51.75" thickBot="1">
      <c r="B62" s="10"/>
      <c r="C62" s="16" t="s">
        <v>37</v>
      </c>
      <c r="D62" s="18">
        <f>D65+D64</f>
        <v>200</v>
      </c>
      <c r="E62" s="18">
        <f>E65+E64</f>
        <v>130</v>
      </c>
      <c r="F62" s="26">
        <f>E62/D62*100</f>
        <v>65</v>
      </c>
      <c r="G62" s="19" t="s">
        <v>57</v>
      </c>
    </row>
    <row r="63" spans="2:7" ht="16.5" thickBot="1">
      <c r="B63" s="10"/>
      <c r="C63" s="12" t="s">
        <v>19</v>
      </c>
      <c r="D63" s="12"/>
      <c r="E63" s="12"/>
      <c r="F63" s="23"/>
      <c r="G63" s="12"/>
    </row>
    <row r="64" spans="2:7" ht="16.5" thickBot="1">
      <c r="B64" s="10"/>
      <c r="C64" s="12" t="s">
        <v>20</v>
      </c>
      <c r="D64" s="12"/>
      <c r="E64" s="12"/>
      <c r="F64" s="23">
        <v>0</v>
      </c>
      <c r="G64" s="12"/>
    </row>
    <row r="65" spans="2:7" ht="16.5" thickBot="1">
      <c r="B65" s="10"/>
      <c r="C65" s="12" t="s">
        <v>21</v>
      </c>
      <c r="D65" s="12">
        <v>200</v>
      </c>
      <c r="E65" s="12">
        <v>130</v>
      </c>
      <c r="F65" s="23">
        <f>E65/D65*100</f>
        <v>65</v>
      </c>
      <c r="G65" s="12"/>
    </row>
    <row r="66" spans="2:7" ht="16.5" thickBot="1">
      <c r="B66" s="10"/>
      <c r="C66" s="12" t="s">
        <v>22</v>
      </c>
      <c r="D66" s="12"/>
      <c r="E66" s="12"/>
      <c r="F66" s="12"/>
      <c r="G66" s="12"/>
    </row>
    <row r="67" spans="2:7" ht="31.5" customHeight="1" thickBot="1">
      <c r="B67" s="10"/>
      <c r="C67" s="47" t="s">
        <v>38</v>
      </c>
      <c r="D67" s="48"/>
      <c r="E67" s="48"/>
      <c r="F67" s="48"/>
      <c r="G67" s="49"/>
    </row>
    <row r="68" spans="2:7" ht="15.75">
      <c r="B68" s="38"/>
      <c r="C68" s="11" t="s">
        <v>39</v>
      </c>
      <c r="D68" s="71">
        <f>D72+D71</f>
        <v>13610</v>
      </c>
      <c r="E68" s="71">
        <f>E72+E71</f>
        <v>9778</v>
      </c>
      <c r="F68" s="69">
        <f t="shared" ref="F68" si="6">F72</f>
        <v>71.942551907824068</v>
      </c>
      <c r="G68" s="45"/>
    </row>
    <row r="69" spans="2:7" ht="16.5" thickBot="1">
      <c r="B69" s="39"/>
      <c r="C69" s="12" t="s">
        <v>26</v>
      </c>
      <c r="D69" s="68"/>
      <c r="E69" s="68"/>
      <c r="F69" s="70"/>
      <c r="G69" s="46"/>
    </row>
    <row r="70" spans="2:7" ht="16.5" thickBot="1">
      <c r="B70" s="10"/>
      <c r="C70" s="12" t="s">
        <v>19</v>
      </c>
      <c r="D70" s="12"/>
      <c r="E70" s="12"/>
      <c r="F70" s="23"/>
      <c r="G70" s="12"/>
    </row>
    <row r="71" spans="2:7" ht="16.5" thickBot="1">
      <c r="B71" s="10"/>
      <c r="C71" s="12" t="s">
        <v>20</v>
      </c>
      <c r="D71" s="12">
        <f>D79</f>
        <v>18.600000000000001</v>
      </c>
      <c r="E71" s="12">
        <f>E79</f>
        <v>0</v>
      </c>
      <c r="F71" s="12">
        <f>F79</f>
        <v>0</v>
      </c>
      <c r="G71" s="12"/>
    </row>
    <row r="72" spans="2:7" ht="16.5" thickBot="1">
      <c r="B72" s="10"/>
      <c r="C72" s="12" t="s">
        <v>21</v>
      </c>
      <c r="D72" s="20">
        <f>D80</f>
        <v>13591.4</v>
      </c>
      <c r="E72" s="20">
        <v>9778</v>
      </c>
      <c r="F72" s="27">
        <f t="shared" ref="F72" si="7">F80</f>
        <v>71.942551907824068</v>
      </c>
      <c r="G72" s="12"/>
    </row>
    <row r="73" spans="2:7" ht="16.5" thickBot="1">
      <c r="B73" s="10"/>
      <c r="C73" s="12" t="s">
        <v>22</v>
      </c>
      <c r="D73" s="12"/>
      <c r="E73" s="12"/>
      <c r="F73" s="23"/>
      <c r="G73" s="12"/>
    </row>
    <row r="74" spans="2:7" ht="16.5" thickBot="1">
      <c r="B74" s="10"/>
      <c r="C74" s="15" t="s">
        <v>27</v>
      </c>
      <c r="D74" s="12"/>
      <c r="E74" s="12"/>
      <c r="F74" s="23"/>
      <c r="G74" s="12"/>
    </row>
    <row r="75" spans="2:7" ht="32.25" thickBot="1">
      <c r="B75" s="10"/>
      <c r="C75" s="12" t="s">
        <v>28</v>
      </c>
      <c r="D75" s="12"/>
      <c r="E75" s="12"/>
      <c r="F75" s="23"/>
      <c r="G75" s="12"/>
    </row>
    <row r="76" spans="2:7" ht="76.5">
      <c r="B76" s="38"/>
      <c r="C76" s="17" t="s">
        <v>40</v>
      </c>
      <c r="D76" s="67">
        <f>D80+D79</f>
        <v>13610</v>
      </c>
      <c r="E76" s="67">
        <f>E80+E79</f>
        <v>9778</v>
      </c>
      <c r="F76" s="69">
        <f>E76/D76*100</f>
        <v>71.84423218221896</v>
      </c>
      <c r="G76" s="54" t="s">
        <v>42</v>
      </c>
    </row>
    <row r="77" spans="2:7" ht="15.75" customHeight="1" thickBot="1">
      <c r="B77" s="39"/>
      <c r="C77" s="16" t="s">
        <v>41</v>
      </c>
      <c r="D77" s="68"/>
      <c r="E77" s="68"/>
      <c r="F77" s="70"/>
      <c r="G77" s="56"/>
    </row>
    <row r="78" spans="2:7" ht="16.5" thickBot="1">
      <c r="B78" s="10"/>
      <c r="C78" s="12" t="s">
        <v>19</v>
      </c>
      <c r="D78" s="12"/>
      <c r="E78" s="12"/>
      <c r="F78" s="23"/>
      <c r="G78" s="12"/>
    </row>
    <row r="79" spans="2:7" ht="16.5" thickBot="1">
      <c r="B79" s="10"/>
      <c r="C79" s="12" t="s">
        <v>20</v>
      </c>
      <c r="D79" s="12">
        <v>18.600000000000001</v>
      </c>
      <c r="E79" s="12"/>
      <c r="F79" s="23">
        <v>0</v>
      </c>
      <c r="G79" s="12"/>
    </row>
    <row r="80" spans="2:7" ht="16.5" thickBot="1">
      <c r="B80" s="10"/>
      <c r="C80" s="12" t="s">
        <v>21</v>
      </c>
      <c r="D80" s="13">
        <v>13591.4</v>
      </c>
      <c r="E80" s="13">
        <v>9778</v>
      </c>
      <c r="F80" s="23">
        <f>E80/D80*100</f>
        <v>71.942551907824068</v>
      </c>
      <c r="G80" s="12"/>
    </row>
    <row r="81" spans="2:7" ht="16.5" thickBot="1">
      <c r="B81" s="10"/>
      <c r="C81" s="12" t="s">
        <v>22</v>
      </c>
      <c r="D81" s="12"/>
      <c r="E81" s="12"/>
      <c r="F81" s="12"/>
      <c r="G81" s="12"/>
    </row>
    <row r="82" spans="2:7" ht="47.25" customHeight="1" thickBot="1">
      <c r="B82" s="10"/>
      <c r="C82" s="47" t="s">
        <v>43</v>
      </c>
      <c r="D82" s="48"/>
      <c r="E82" s="48"/>
      <c r="F82" s="48"/>
      <c r="G82" s="49"/>
    </row>
    <row r="83" spans="2:7" ht="15.75">
      <c r="B83" s="38"/>
      <c r="C83" s="11" t="s">
        <v>44</v>
      </c>
      <c r="D83" s="63">
        <f>D87</f>
        <v>1100</v>
      </c>
      <c r="E83" s="63">
        <f t="shared" ref="E83:F83" si="8">E87</f>
        <v>1100</v>
      </c>
      <c r="F83" s="63">
        <f t="shared" si="8"/>
        <v>100</v>
      </c>
      <c r="G83" s="45"/>
    </row>
    <row r="84" spans="2:7" ht="16.5" thickBot="1">
      <c r="B84" s="39"/>
      <c r="C84" s="12" t="s">
        <v>26</v>
      </c>
      <c r="D84" s="64"/>
      <c r="E84" s="64"/>
      <c r="F84" s="64"/>
      <c r="G84" s="46"/>
    </row>
    <row r="85" spans="2:7" ht="16.5" thickBot="1">
      <c r="B85" s="10"/>
      <c r="C85" s="12" t="s">
        <v>19</v>
      </c>
      <c r="D85" s="12"/>
      <c r="E85" s="12"/>
      <c r="F85" s="12"/>
      <c r="G85" s="12"/>
    </row>
    <row r="86" spans="2:7" ht="16.5" thickBot="1">
      <c r="B86" s="10"/>
      <c r="C86" s="12" t="s">
        <v>20</v>
      </c>
      <c r="D86" s="12"/>
      <c r="E86" s="12"/>
      <c r="F86" s="12"/>
      <c r="G86" s="12"/>
    </row>
    <row r="87" spans="2:7" ht="16.5" thickBot="1">
      <c r="B87" s="10"/>
      <c r="C87" s="12" t="s">
        <v>21</v>
      </c>
      <c r="D87" s="12">
        <f>D95</f>
        <v>1100</v>
      </c>
      <c r="E87" s="12">
        <f t="shared" ref="E87:F87" si="9">E95</f>
        <v>1100</v>
      </c>
      <c r="F87" s="12">
        <f t="shared" si="9"/>
        <v>100</v>
      </c>
      <c r="G87" s="12"/>
    </row>
    <row r="88" spans="2:7" ht="16.5" thickBot="1">
      <c r="B88" s="10"/>
      <c r="C88" s="12" t="s">
        <v>22</v>
      </c>
      <c r="D88" s="12"/>
      <c r="E88" s="12"/>
      <c r="F88" s="12"/>
      <c r="G88" s="12"/>
    </row>
    <row r="89" spans="2:7" ht="16.5" thickBot="1">
      <c r="B89" s="10"/>
      <c r="C89" s="15" t="s">
        <v>27</v>
      </c>
      <c r="D89" s="12"/>
      <c r="E89" s="12"/>
      <c r="F89" s="12"/>
      <c r="G89" s="12"/>
    </row>
    <row r="90" spans="2:7" ht="32.25" thickBot="1">
      <c r="B90" s="10"/>
      <c r="C90" s="12" t="s">
        <v>28</v>
      </c>
      <c r="D90" s="12"/>
      <c r="E90" s="12"/>
      <c r="F90" s="12"/>
      <c r="G90" s="12"/>
    </row>
    <row r="91" spans="2:7" ht="51">
      <c r="B91" s="38"/>
      <c r="C91" s="17" t="s">
        <v>45</v>
      </c>
      <c r="D91" s="72">
        <f>D95</f>
        <v>1100</v>
      </c>
      <c r="E91" s="72">
        <f t="shared" ref="E91:F91" si="10">E95</f>
        <v>1100</v>
      </c>
      <c r="F91" s="72">
        <f t="shared" si="10"/>
        <v>100</v>
      </c>
      <c r="G91" s="54" t="s">
        <v>65</v>
      </c>
    </row>
    <row r="92" spans="2:7" ht="40.5" customHeight="1" thickBot="1">
      <c r="B92" s="39"/>
      <c r="C92" s="16" t="s">
        <v>41</v>
      </c>
      <c r="D92" s="73"/>
      <c r="E92" s="73"/>
      <c r="F92" s="73"/>
      <c r="G92" s="56"/>
    </row>
    <row r="93" spans="2:7" ht="16.5" thickBot="1">
      <c r="B93" s="10"/>
      <c r="C93" s="12" t="s">
        <v>19</v>
      </c>
      <c r="D93" s="12"/>
      <c r="E93" s="12"/>
      <c r="F93" s="12"/>
      <c r="G93" s="12"/>
    </row>
    <row r="94" spans="2:7" ht="16.5" thickBot="1">
      <c r="B94" s="10"/>
      <c r="C94" s="12" t="s">
        <v>20</v>
      </c>
      <c r="D94" s="12"/>
      <c r="E94" s="12"/>
      <c r="F94" s="12"/>
      <c r="G94" s="12"/>
    </row>
    <row r="95" spans="2:7" ht="16.5" thickBot="1">
      <c r="B95" s="10"/>
      <c r="C95" s="12" t="s">
        <v>21</v>
      </c>
      <c r="D95" s="12">
        <v>1100</v>
      </c>
      <c r="E95" s="12">
        <v>1100</v>
      </c>
      <c r="F95" s="12">
        <f>E95/D95*100</f>
        <v>100</v>
      </c>
      <c r="G95" s="12"/>
    </row>
    <row r="96" spans="2:7" ht="16.5" thickBot="1">
      <c r="B96" s="10"/>
      <c r="C96" s="12" t="s">
        <v>22</v>
      </c>
      <c r="D96" s="12"/>
      <c r="E96" s="12"/>
      <c r="F96" s="12"/>
      <c r="G96" s="12"/>
    </row>
    <row r="97" spans="2:7" ht="63" customHeight="1" thickBot="1">
      <c r="B97" s="10"/>
      <c r="C97" s="47" t="s">
        <v>46</v>
      </c>
      <c r="D97" s="48"/>
      <c r="E97" s="48"/>
      <c r="F97" s="48"/>
      <c r="G97" s="49"/>
    </row>
    <row r="98" spans="2:7" ht="15.75">
      <c r="B98" s="38"/>
      <c r="C98" s="11" t="s">
        <v>47</v>
      </c>
      <c r="D98" s="74">
        <f>D102+D101</f>
        <v>4177.3</v>
      </c>
      <c r="E98" s="74">
        <f>E102+E101</f>
        <v>2491.1999999999998</v>
      </c>
      <c r="F98" s="52">
        <f>E98/D98*100</f>
        <v>59.636607377971409</v>
      </c>
      <c r="G98" s="45"/>
    </row>
    <row r="99" spans="2:7" ht="16.5" thickBot="1">
      <c r="B99" s="39"/>
      <c r="C99" s="12" t="s">
        <v>26</v>
      </c>
      <c r="D99" s="53"/>
      <c r="E99" s="53"/>
      <c r="F99" s="75"/>
      <c r="G99" s="46"/>
    </row>
    <row r="100" spans="2:7" ht="16.5" thickBot="1">
      <c r="B100" s="10"/>
      <c r="C100" s="12" t="s">
        <v>19</v>
      </c>
      <c r="D100" s="13"/>
      <c r="E100" s="13"/>
      <c r="F100" s="23"/>
      <c r="G100" s="12"/>
    </row>
    <row r="101" spans="2:7" ht="16.5" thickBot="1">
      <c r="B101" s="10"/>
      <c r="C101" s="12" t="s">
        <v>20</v>
      </c>
      <c r="D101" s="13">
        <f>D109</f>
        <v>0</v>
      </c>
      <c r="E101" s="13">
        <f>E109</f>
        <v>0</v>
      </c>
      <c r="F101" s="13" t="str">
        <f>F109</f>
        <v xml:space="preserve"> </v>
      </c>
      <c r="G101" s="12"/>
    </row>
    <row r="102" spans="2:7" ht="16.5" thickBot="1">
      <c r="B102" s="10"/>
      <c r="C102" s="12" t="s">
        <v>21</v>
      </c>
      <c r="D102" s="13">
        <f>D110</f>
        <v>4177.3</v>
      </c>
      <c r="E102" s="13">
        <f t="shared" ref="E102:F102" si="11">E110</f>
        <v>2491.1999999999998</v>
      </c>
      <c r="F102" s="24">
        <f t="shared" si="11"/>
        <v>59.636607377971409</v>
      </c>
      <c r="G102" s="12"/>
    </row>
    <row r="103" spans="2:7" ht="16.5" thickBot="1">
      <c r="B103" s="10"/>
      <c r="C103" s="12" t="s">
        <v>22</v>
      </c>
      <c r="D103" s="13"/>
      <c r="E103" s="13"/>
      <c r="F103" s="23"/>
      <c r="G103" s="12"/>
    </row>
    <row r="104" spans="2:7" ht="16.5" thickBot="1">
      <c r="B104" s="10"/>
      <c r="C104" s="15" t="s">
        <v>27</v>
      </c>
      <c r="D104" s="13"/>
      <c r="E104" s="13"/>
      <c r="F104" s="23"/>
      <c r="G104" s="12"/>
    </row>
    <row r="105" spans="2:7" ht="32.25" thickBot="1">
      <c r="B105" s="10"/>
      <c r="C105" s="12" t="s">
        <v>28</v>
      </c>
      <c r="D105" s="13"/>
      <c r="E105" s="13"/>
      <c r="F105" s="23"/>
      <c r="G105" s="12"/>
    </row>
    <row r="106" spans="2:7" ht="63.75">
      <c r="B106" s="38"/>
      <c r="C106" s="17" t="s">
        <v>48</v>
      </c>
      <c r="D106" s="74">
        <f>D110+D109</f>
        <v>4177.3</v>
      </c>
      <c r="E106" s="74">
        <f>E110+E109</f>
        <v>2491.1999999999998</v>
      </c>
      <c r="F106" s="52">
        <f>E106/D106*100</f>
        <v>59.636607377971409</v>
      </c>
      <c r="G106" s="54" t="s">
        <v>49</v>
      </c>
    </row>
    <row r="107" spans="2:7" ht="15.75" thickBot="1">
      <c r="B107" s="39"/>
      <c r="C107" s="16" t="s">
        <v>41</v>
      </c>
      <c r="D107" s="53"/>
      <c r="E107" s="53"/>
      <c r="F107" s="75"/>
      <c r="G107" s="56"/>
    </row>
    <row r="108" spans="2:7" ht="16.5" thickBot="1">
      <c r="B108" s="10"/>
      <c r="C108" s="12" t="s">
        <v>19</v>
      </c>
      <c r="D108" s="13"/>
      <c r="E108" s="13"/>
      <c r="F108" s="23"/>
      <c r="G108" s="12"/>
    </row>
    <row r="109" spans="2:7" ht="16.5" thickBot="1">
      <c r="B109" s="10"/>
      <c r="C109" s="12" t="s">
        <v>20</v>
      </c>
      <c r="D109" s="13">
        <v>0</v>
      </c>
      <c r="E109" s="13">
        <v>0</v>
      </c>
      <c r="F109" s="23" t="s">
        <v>52</v>
      </c>
      <c r="G109" s="12"/>
    </row>
    <row r="110" spans="2:7" ht="16.5" thickBot="1">
      <c r="B110" s="10"/>
      <c r="C110" s="12" t="s">
        <v>21</v>
      </c>
      <c r="D110" s="13">
        <v>4177.3</v>
      </c>
      <c r="E110" s="13">
        <v>2491.1999999999998</v>
      </c>
      <c r="F110" s="24">
        <f>E110/D110*100</f>
        <v>59.636607377971409</v>
      </c>
      <c r="G110" s="12"/>
    </row>
    <row r="111" spans="2:7" ht="16.5" thickBot="1">
      <c r="B111" s="10"/>
      <c r="C111" s="12" t="s">
        <v>22</v>
      </c>
      <c r="D111" s="13"/>
      <c r="E111" s="13"/>
      <c r="F111" s="12"/>
      <c r="G111" s="12"/>
    </row>
    <row r="112" spans="2:7" ht="48.75" customHeight="1" thickBot="1">
      <c r="B112" s="10"/>
      <c r="C112" s="47" t="s">
        <v>50</v>
      </c>
      <c r="D112" s="48"/>
      <c r="E112" s="48"/>
      <c r="F112" s="48"/>
      <c r="G112" s="49"/>
    </row>
    <row r="113" spans="2:7" ht="15.75">
      <c r="B113" s="38"/>
      <c r="C113" s="11" t="s">
        <v>61</v>
      </c>
      <c r="D113" s="45">
        <f>D121</f>
        <v>0</v>
      </c>
      <c r="E113" s="45">
        <f t="shared" ref="E113:F113" si="12">E121</f>
        <v>0</v>
      </c>
      <c r="F113" s="45">
        <f t="shared" si="12"/>
        <v>0</v>
      </c>
      <c r="G113" s="45"/>
    </row>
    <row r="114" spans="2:7" ht="16.5" thickBot="1">
      <c r="B114" s="39"/>
      <c r="C114" s="12" t="s">
        <v>26</v>
      </c>
      <c r="D114" s="46"/>
      <c r="E114" s="46"/>
      <c r="F114" s="46"/>
      <c r="G114" s="46"/>
    </row>
    <row r="115" spans="2:7" ht="16.5" thickBot="1">
      <c r="B115" s="10"/>
      <c r="C115" s="12" t="s">
        <v>19</v>
      </c>
      <c r="D115" s="12"/>
      <c r="E115" s="12"/>
      <c r="F115" s="12"/>
      <c r="G115" s="12"/>
    </row>
    <row r="116" spans="2:7" ht="16.5" thickBot="1">
      <c r="B116" s="10"/>
      <c r="C116" s="12" t="s">
        <v>20</v>
      </c>
      <c r="D116" s="12"/>
      <c r="E116" s="12"/>
      <c r="F116" s="12"/>
      <c r="G116" s="12"/>
    </row>
    <row r="117" spans="2:7" ht="16.5" thickBot="1">
      <c r="B117" s="10"/>
      <c r="C117" s="12" t="s">
        <v>21</v>
      </c>
      <c r="D117" s="12">
        <f>D125</f>
        <v>0</v>
      </c>
      <c r="E117" s="12">
        <f>E125</f>
        <v>0</v>
      </c>
      <c r="F117" s="12">
        <f>F125</f>
        <v>0</v>
      </c>
      <c r="G117" s="12"/>
    </row>
    <row r="118" spans="2:7" ht="16.5" thickBot="1">
      <c r="B118" s="10"/>
      <c r="C118" s="12" t="s">
        <v>22</v>
      </c>
      <c r="D118" s="12"/>
      <c r="E118" s="12"/>
      <c r="F118" s="12"/>
      <c r="G118" s="12"/>
    </row>
    <row r="119" spans="2:7" ht="16.5" thickBot="1">
      <c r="B119" s="10"/>
      <c r="C119" s="15" t="s">
        <v>27</v>
      </c>
      <c r="D119" s="12"/>
      <c r="E119" s="12"/>
      <c r="F119" s="12"/>
      <c r="G119" s="12"/>
    </row>
    <row r="120" spans="2:7" ht="32.25" thickBot="1">
      <c r="B120" s="10"/>
      <c r="C120" s="12" t="s">
        <v>28</v>
      </c>
      <c r="D120" s="12"/>
      <c r="E120" s="12"/>
      <c r="F120" s="12"/>
      <c r="G120" s="12"/>
    </row>
    <row r="121" spans="2:7" ht="76.5">
      <c r="B121" s="38"/>
      <c r="C121" s="17" t="s">
        <v>51</v>
      </c>
      <c r="D121" s="45">
        <f>D125</f>
        <v>0</v>
      </c>
      <c r="E121" s="45">
        <f t="shared" ref="E121:F121" si="13">E125</f>
        <v>0</v>
      </c>
      <c r="F121" s="45">
        <f t="shared" si="13"/>
        <v>0</v>
      </c>
      <c r="G121" s="54" t="s">
        <v>52</v>
      </c>
    </row>
    <row r="122" spans="2:7" ht="15.75" customHeight="1" thickBot="1">
      <c r="B122" s="39"/>
      <c r="C122" s="16" t="s">
        <v>33</v>
      </c>
      <c r="D122" s="46"/>
      <c r="E122" s="46"/>
      <c r="F122" s="46"/>
      <c r="G122" s="56"/>
    </row>
    <row r="123" spans="2:7" ht="16.5" thickBot="1">
      <c r="B123" s="10"/>
      <c r="C123" s="12" t="s">
        <v>19</v>
      </c>
      <c r="D123" s="12"/>
      <c r="E123" s="12"/>
      <c r="F123" s="12"/>
      <c r="G123" s="12"/>
    </row>
    <row r="124" spans="2:7" ht="16.5" thickBot="1">
      <c r="B124" s="10"/>
      <c r="C124" s="12" t="s">
        <v>20</v>
      </c>
      <c r="D124" s="12"/>
      <c r="E124" s="12"/>
      <c r="F124" s="12"/>
      <c r="G124" s="12"/>
    </row>
    <row r="125" spans="2:7" ht="16.5" thickBot="1">
      <c r="B125" s="10"/>
      <c r="C125" s="12" t="s">
        <v>21</v>
      </c>
      <c r="D125" s="12">
        <v>0</v>
      </c>
      <c r="E125" s="12">
        <v>0</v>
      </c>
      <c r="F125" s="12">
        <v>0</v>
      </c>
      <c r="G125" s="12"/>
    </row>
    <row r="126" spans="2:7" ht="16.5" thickBot="1">
      <c r="B126" s="10"/>
      <c r="C126" s="12" t="s">
        <v>22</v>
      </c>
      <c r="D126" s="12"/>
      <c r="E126" s="12"/>
      <c r="F126" s="12"/>
      <c r="G126" s="12"/>
    </row>
    <row r="130" spans="2:5">
      <c r="B130" t="s">
        <v>58</v>
      </c>
      <c r="E130" t="s">
        <v>59</v>
      </c>
    </row>
    <row r="132" spans="2:5">
      <c r="B132" t="s">
        <v>60</v>
      </c>
    </row>
  </sheetData>
  <mergeCells count="83">
    <mergeCell ref="B3:G3"/>
    <mergeCell ref="B4:G4"/>
    <mergeCell ref="B5:G5"/>
    <mergeCell ref="B6:G6"/>
    <mergeCell ref="B121:B122"/>
    <mergeCell ref="D121:D122"/>
    <mergeCell ref="E121:E122"/>
    <mergeCell ref="F121:F122"/>
    <mergeCell ref="G121:G122"/>
    <mergeCell ref="C112:G112"/>
    <mergeCell ref="B113:B114"/>
    <mergeCell ref="D113:D114"/>
    <mergeCell ref="E113:E114"/>
    <mergeCell ref="F113:F114"/>
    <mergeCell ref="G113:G114"/>
    <mergeCell ref="B98:B99"/>
    <mergeCell ref="D98:D99"/>
    <mergeCell ref="E98:E99"/>
    <mergeCell ref="F98:F99"/>
    <mergeCell ref="G98:G99"/>
    <mergeCell ref="B106:B107"/>
    <mergeCell ref="D106:D107"/>
    <mergeCell ref="E106:E107"/>
    <mergeCell ref="F106:F107"/>
    <mergeCell ref="G106:G107"/>
    <mergeCell ref="C97:G97"/>
    <mergeCell ref="C82:G82"/>
    <mergeCell ref="B83:B84"/>
    <mergeCell ref="D83:D84"/>
    <mergeCell ref="E83:E84"/>
    <mergeCell ref="F83:F84"/>
    <mergeCell ref="G83:G84"/>
    <mergeCell ref="B91:B92"/>
    <mergeCell ref="D91:D92"/>
    <mergeCell ref="E91:E92"/>
    <mergeCell ref="F91:F92"/>
    <mergeCell ref="G91:G92"/>
    <mergeCell ref="B68:B69"/>
    <mergeCell ref="D68:D69"/>
    <mergeCell ref="E68:E69"/>
    <mergeCell ref="F68:F69"/>
    <mergeCell ref="G68:G69"/>
    <mergeCell ref="B76:B77"/>
    <mergeCell ref="D76:D77"/>
    <mergeCell ref="E76:E77"/>
    <mergeCell ref="F76:F77"/>
    <mergeCell ref="G76:G77"/>
    <mergeCell ref="C67:G67"/>
    <mergeCell ref="B47:B48"/>
    <mergeCell ref="D47:D48"/>
    <mergeCell ref="E47:E48"/>
    <mergeCell ref="F47:F48"/>
    <mergeCell ref="G47:G48"/>
    <mergeCell ref="C53:G53"/>
    <mergeCell ref="B54:B55"/>
    <mergeCell ref="D54:D55"/>
    <mergeCell ref="E54:E55"/>
    <mergeCell ref="F54:F55"/>
    <mergeCell ref="G54:G55"/>
    <mergeCell ref="G35:G39"/>
    <mergeCell ref="B40:B42"/>
    <mergeCell ref="D40:D42"/>
    <mergeCell ref="E40:E42"/>
    <mergeCell ref="F40:F42"/>
    <mergeCell ref="G40:G42"/>
    <mergeCell ref="C33:G33"/>
    <mergeCell ref="B15:B16"/>
    <mergeCell ref="D15:D16"/>
    <mergeCell ref="E15:E16"/>
    <mergeCell ref="F15:F16"/>
    <mergeCell ref="G15:G16"/>
    <mergeCell ref="C26:G26"/>
    <mergeCell ref="B27:B28"/>
    <mergeCell ref="D27:D28"/>
    <mergeCell ref="E27:E28"/>
    <mergeCell ref="F27:F28"/>
    <mergeCell ref="G27:G28"/>
    <mergeCell ref="D8:F8"/>
    <mergeCell ref="D9:F9"/>
    <mergeCell ref="D10:F10"/>
    <mergeCell ref="D11:F11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2018-10-18T08:54:11Z</cp:lastPrinted>
  <dcterms:created xsi:type="dcterms:W3CDTF">2017-04-21T10:13:44Z</dcterms:created>
  <dcterms:modified xsi:type="dcterms:W3CDTF">2018-10-18T09:02:15Z</dcterms:modified>
</cp:coreProperties>
</file>